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8125"/>
  <workbookPr filterPrivacy="1" codeName="ThisWorkbook" autoCompressPictures="0"/>
  <bookViews>
    <workbookView xWindow="0" yWindow="0" windowWidth="25600" windowHeight="16060"/>
  </bookViews>
  <sheets>
    <sheet name="ProjectSchedule" sheetId="11" r:id="rId1"/>
    <sheet name="About" sheetId="12" r:id="rId2"/>
  </sheets>
  <definedNames>
    <definedName name="Display_Week">ProjectSchedule!$E$4</definedName>
    <definedName name="_xlnm.Print_Titles" localSheetId="0">ProjectSchedule!$4:$6</definedName>
    <definedName name="Project_Start">ProjectSchedule!$E$3</definedName>
    <definedName name="task_end" localSheetId="0">ProjectSchedule!$F1</definedName>
    <definedName name="task_progress" localSheetId="0">ProjectSchedule!$D1</definedName>
    <definedName name="task_start" localSheetId="0">ProjectSchedule!$E1</definedName>
    <definedName name="today" localSheetId="0">TODAY()</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11" l="1"/>
  <c r="E3" i="11"/>
  <c r="E9" i="11"/>
  <c r="H22" i="11"/>
  <c r="E10" i="11"/>
  <c r="I5" i="11"/>
  <c r="H30" i="11"/>
  <c r="H29" i="11"/>
  <c r="H28" i="11"/>
  <c r="H27" i="11"/>
  <c r="H26" i="11"/>
  <c r="H25" i="11"/>
  <c r="H23" i="11"/>
  <c r="H21" i="11"/>
  <c r="H20" i="11"/>
  <c r="H14" i="11"/>
  <c r="H8" i="11"/>
  <c r="H9" i="11"/>
  <c r="E11" i="11"/>
  <c r="I6" i="11"/>
  <c r="H24" i="11"/>
  <c r="H10" i="11"/>
  <c r="F16" i="11"/>
  <c r="H15" i="11"/>
  <c r="H13" i="11"/>
  <c r="E12" i="11"/>
  <c r="J5" i="11"/>
  <c r="K5" i="11"/>
  <c r="L5" i="11"/>
  <c r="M5" i="11"/>
  <c r="N5" i="11"/>
  <c r="O5" i="11"/>
  <c r="P5" i="11"/>
  <c r="I4" i="11"/>
  <c r="H16" i="11"/>
  <c r="E17" i="11"/>
  <c r="H11" i="11"/>
  <c r="H12" i="11"/>
  <c r="P4" i="11"/>
  <c r="Q5" i="11"/>
  <c r="R5" i="11"/>
  <c r="S5" i="11"/>
  <c r="T5" i="11"/>
  <c r="U5" i="11"/>
  <c r="V5" i="11"/>
  <c r="W5" i="11"/>
  <c r="J6" i="11"/>
  <c r="H19" i="11"/>
  <c r="H18" i="11"/>
  <c r="H17" i="11"/>
  <c r="W4" i="11"/>
  <c r="X5" i="11"/>
  <c r="Y5" i="11"/>
  <c r="Z5" i="11"/>
  <c r="AA5" i="11"/>
  <c r="AB5" i="11"/>
  <c r="AC5" i="11"/>
  <c r="AD5" i="11"/>
  <c r="K6" i="11"/>
  <c r="AE5" i="11"/>
  <c r="AF5" i="11"/>
  <c r="AG5" i="11"/>
  <c r="AH5" i="11"/>
  <c r="AI5" i="11"/>
  <c r="AJ5" i="11"/>
  <c r="AD4" i="11"/>
  <c r="L6" i="11"/>
  <c r="AK5" i="11"/>
  <c r="AL5" i="11"/>
  <c r="AM5" i="11"/>
  <c r="AN5" i="11"/>
  <c r="AO5" i="11"/>
  <c r="AP5" i="11"/>
  <c r="AQ5" i="11"/>
  <c r="M6" i="11"/>
  <c r="AR5" i="11"/>
  <c r="AS5" i="11"/>
  <c r="AK4" i="11"/>
  <c r="N6" i="11"/>
  <c r="AT5" i="11"/>
  <c r="AS6" i="11"/>
  <c r="AR4" i="11"/>
  <c r="O6" i="11"/>
  <c r="AU5" i="11"/>
  <c r="AT6" i="11"/>
  <c r="AV5" i="11"/>
  <c r="AU6" i="11"/>
  <c r="P6" i="11"/>
  <c r="Q6" i="11"/>
  <c r="AW5" i="11"/>
  <c r="AV6" i="11"/>
  <c r="R6" i="11"/>
  <c r="AX5" i="11"/>
  <c r="AY5" i="11"/>
  <c r="AW6" i="11"/>
  <c r="S6" i="11"/>
  <c r="AY6" i="11"/>
  <c r="AZ5" i="11"/>
  <c r="AY4" i="11"/>
  <c r="AX6" i="11"/>
  <c r="T6" i="11"/>
  <c r="BA5" i="11"/>
  <c r="AZ6" i="11"/>
  <c r="U6" i="11"/>
  <c r="BA6" i="11"/>
  <c r="BB5" i="11"/>
  <c r="V6" i="11"/>
  <c r="BB6" i="11"/>
  <c r="BC5" i="11"/>
  <c r="W6" i="11"/>
  <c r="BC6" i="11"/>
  <c r="BD5" i="11"/>
  <c r="X6" i="11"/>
  <c r="BE5" i="11"/>
  <c r="BD6" i="11"/>
  <c r="Y6" i="11"/>
  <c r="BE6" i="11"/>
  <c r="BF5" i="11"/>
  <c r="Z6" i="11"/>
  <c r="BF6" i="11"/>
  <c r="BG5" i="11"/>
  <c r="BF4" i="11"/>
  <c r="AA6" i="11"/>
  <c r="BG6" i="11"/>
  <c r="BH5" i="11"/>
  <c r="AB6" i="11"/>
  <c r="BI5" i="11"/>
  <c r="BH6" i="11"/>
  <c r="AC6" i="11"/>
  <c r="BJ5" i="11"/>
  <c r="BI6" i="11"/>
  <c r="AD6" i="11"/>
  <c r="BK5" i="11"/>
  <c r="BJ6" i="11"/>
  <c r="AE6" i="11"/>
  <c r="BL5" i="11"/>
  <c r="BK6" i="11"/>
  <c r="AF6" i="11"/>
  <c r="BL6" i="11"/>
  <c r="AG6" i="11"/>
  <c r="AH6" i="11"/>
  <c r="AI6" i="11"/>
  <c r="AJ6" i="11"/>
  <c r="AK6" i="11"/>
  <c r="AL6" i="11"/>
  <c r="AM6" i="11"/>
  <c r="AN6" i="11"/>
  <c r="AO6" i="11"/>
  <c r="AP6" i="11"/>
  <c r="AQ6" i="11"/>
  <c r="AR6" i="11"/>
</calcChain>
</file>

<file path=xl/sharedStrings.xml><?xml version="1.0" encoding="utf-8"?>
<sst xmlns="http://schemas.openxmlformats.org/spreadsheetml/2006/main" count="95" uniqueCount="78">
  <si>
    <t>Task 3</t>
  </si>
  <si>
    <t>Task 4</t>
  </si>
  <si>
    <t>Task 5</t>
  </si>
  <si>
    <t>Task 2</t>
  </si>
  <si>
    <t>Insert new rows ABOVE this one</t>
  </si>
  <si>
    <t>Project Start:</t>
  </si>
  <si>
    <t>PROGRESS</t>
  </si>
  <si>
    <t>ASSIGNED
TO</t>
  </si>
  <si>
    <t>Project Management Templates</t>
  </si>
  <si>
    <t>START</t>
  </si>
  <si>
    <t>END</t>
  </si>
  <si>
    <t>DAYS</t>
  </si>
  <si>
    <t>Display Week:</t>
  </si>
  <si>
    <t>TASK</t>
  </si>
  <si>
    <t>More Project Management Templates</t>
  </si>
  <si>
    <t>About This Template</t>
  </si>
  <si>
    <t>SIMPLE GANTT CHART by Vertex42.com</t>
  </si>
  <si>
    <t>Additional Help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</si>
  <si>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</si>
  <si>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</si>
  <si>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</si>
  <si>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</si>
  <si>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</si>
  <si>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</si>
  <si>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</si>
  <si>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</si>
  <si>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Project Lead</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</si>
  <si>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</si>
  <si>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Guide for Screen Readers</t>
  </si>
  <si>
    <t>Enter Company Name in cell B2.</t>
  </si>
  <si>
    <t>date</t>
  </si>
  <si>
    <t>Sample phase title block</t>
  </si>
  <si>
    <t>This row marks the end of the Project Schedule. DO NOT enter anything in this row. 
Insert new rows ABOVE this one to continue building out your Project Schedule.</t>
  </si>
  <si>
    <t>This is an empty row</t>
  </si>
  <si>
    <t xml:space="preserve">Do not delete this row. This row is hidden to preserve a formula that is used to highlight the curren day within the project schedule. </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</si>
  <si>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</si>
  <si>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E3. Pooject Start: label is in cell C3.</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</si>
  <si>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</si>
  <si>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</si>
  <si>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</si>
  <si>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</si>
  <si>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 xml:space="preserve">Cell B9 contains the sample task "Task 1." 
Enter a new task name in cell B9.
Enter a person to assign the task to in cell C9.
Enter progres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</si>
  <si>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</si>
  <si>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</si>
  <si>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IGC Website Development and Restoration</t>
  </si>
  <si>
    <t>Internet Governance Caucus</t>
  </si>
  <si>
    <t>Content Team</t>
  </si>
  <si>
    <t>Developing Site Map</t>
  </si>
  <si>
    <t>Identifying Content for Site Map</t>
  </si>
  <si>
    <t>Verification and Authentication of Content</t>
  </si>
  <si>
    <t>Present and Former Coordinators</t>
  </si>
  <si>
    <t>Verification and Authentication of Content II</t>
  </si>
  <si>
    <t>IGC Community</t>
  </si>
  <si>
    <t>Design and Aesthetics</t>
  </si>
  <si>
    <t>Design Team</t>
  </si>
  <si>
    <t>Paying for hosting</t>
  </si>
  <si>
    <t>Phase 1 Content Development</t>
  </si>
  <si>
    <t>Phase 2 Building the Website (Technical)</t>
  </si>
  <si>
    <t xml:space="preserve">Building the Site based on Site Map </t>
  </si>
  <si>
    <t>Jeremy Malcom</t>
  </si>
  <si>
    <t>Technical Team</t>
  </si>
  <si>
    <t>7/23/19</t>
  </si>
  <si>
    <t>7/22/19</t>
  </si>
  <si>
    <t>7/25/19</t>
  </si>
  <si>
    <t>7/19/19</t>
  </si>
  <si>
    <t>8/6//19</t>
  </si>
  <si>
    <t>Moving Archived Content to Website</t>
  </si>
  <si>
    <t>Implementing Design and Aesthetics</t>
  </si>
  <si>
    <t>Migrating Listserv and Mailing List</t>
  </si>
  <si>
    <t>Phase 3 Observation of Migration</t>
  </si>
  <si>
    <t>Identifying Teething and Migration issues</t>
  </si>
  <si>
    <t>Resolving Issues</t>
  </si>
  <si>
    <t>8/20/19</t>
  </si>
  <si>
    <t>8/13/19</t>
  </si>
  <si>
    <t>8/30/19</t>
  </si>
  <si>
    <t>9/30/19</t>
  </si>
  <si>
    <t>Phase 4 Website Maintenance</t>
  </si>
  <si>
    <t>Coordinator to contract this out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</si>
</sst>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ddd\,\ m/d/yyyy"/>
    <numFmt numFmtId="166" formatCode="mmm\ d\,\ yyyy"/>
    <numFmt numFmtId="167" formatCode="d"/>
  </numFmts>
  <fonts count="23"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s>
  <borders count="11">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s>
  <cellStyleXfs count="13">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43"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5" fontId="9" fillId="0" borderId="3">
      <alignment horizontal="center" vertical="center"/>
    </xf>
    <xf numFmtId="164" fontId="9" fillId="0" borderId="2" applyFill="0">
      <alignment horizontal="center" vertical="center"/>
    </xf>
    <xf numFmtId="0" fontId="9" fillId="0" borderId="2" applyFill="0">
      <alignment horizontal="center" vertical="center"/>
    </xf>
    <xf numFmtId="0" fontId="9" fillId="0" borderId="2" applyFill="0">
      <alignment horizontal="left" vertical="center" indent="2"/>
    </xf>
  </cellStyleXfs>
  <cellXfs count="96">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left" vertical="center" indent="1"/>
    </xf>
    <xf numFmtId="0" fontId="7" fillId="13" borderId="1" xfId="0" applyFont="1" applyFill="1" applyBorder="1" applyAlignment="1">
      <alignment horizontal="center" vertical="center" wrapText="1"/>
    </xf>
    <xf numFmtId="167" fontId="11" fillId="7" borderId="0" xfId="0" applyNumberFormat="1" applyFont="1" applyFill="1" applyAlignment="1">
      <alignment horizontal="center" vertical="center"/>
    </xf>
    <xf numFmtId="167" fontId="11" fillId="7" borderId="6" xfId="0" applyNumberFormat="1" applyFont="1" applyFill="1" applyBorder="1" applyAlignment="1">
      <alignment horizontal="center" vertical="center"/>
    </xf>
    <xf numFmtId="167" fontId="11" fillId="7" borderId="7" xfId="0" applyNumberFormat="1" applyFont="1" applyFill="1" applyBorder="1" applyAlignment="1">
      <alignment horizontal="center" vertical="center"/>
    </xf>
    <xf numFmtId="0" fontId="12" fillId="12"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9" fontId="5" fillId="0" borderId="2" xfId="2" applyFont="1" applyBorder="1" applyAlignment="1">
      <alignment horizontal="center" vertical="center"/>
    </xf>
    <xf numFmtId="0" fontId="5" fillId="0" borderId="2" xfId="0" applyFont="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164" fontId="0" fillId="8" borderId="2" xfId="0" applyNumberFormat="1" applyFill="1" applyBorder="1" applyAlignment="1">
      <alignment horizontal="center" vertical="center"/>
    </xf>
    <xf numFmtId="164" fontId="5" fillId="8" borderId="2" xfId="0" applyNumberFormat="1" applyFont="1" applyFill="1" applyBorder="1" applyAlignment="1">
      <alignment horizontal="center" vertical="center"/>
    </xf>
    <xf numFmtId="9" fontId="5" fillId="3" borderId="2" xfId="2" applyFont="1" applyFill="1" applyBorder="1" applyAlignment="1">
      <alignment horizontal="center" vertical="center"/>
    </xf>
    <xf numFmtId="0" fontId="6" fillId="9" borderId="2" xfId="0" applyFont="1" applyFill="1" applyBorder="1" applyAlignment="1">
      <alignment horizontal="left" vertical="center" indent="1"/>
    </xf>
    <xf numFmtId="9" fontId="5" fillId="9" borderId="2" xfId="2" applyFont="1" applyFill="1" applyBorder="1" applyAlignment="1">
      <alignment horizontal="center" vertical="center"/>
    </xf>
    <xf numFmtId="164" fontId="0" fillId="9" borderId="2" xfId="0" applyNumberFormat="1" applyFill="1" applyBorder="1" applyAlignment="1">
      <alignment horizontal="center" vertical="center"/>
    </xf>
    <xf numFmtId="164" fontId="5" fillId="9" borderId="2" xfId="0" applyNumberFormat="1" applyFont="1" applyFill="1" applyBorder="1" applyAlignment="1">
      <alignment horizontal="center" vertical="center"/>
    </xf>
    <xf numFmtId="9" fontId="5" fillId="4" borderId="2" xfId="2" applyFont="1" applyFill="1" applyBorder="1" applyAlignment="1">
      <alignment horizontal="center" vertical="center"/>
    </xf>
    <xf numFmtId="0" fontId="6" fillId="6" borderId="2" xfId="0" applyFont="1" applyFill="1" applyBorder="1" applyAlignment="1">
      <alignment horizontal="left" vertical="center" indent="1"/>
    </xf>
    <xf numFmtId="9" fontId="5" fillId="6" borderId="2" xfId="2" applyFont="1" applyFill="1" applyBorder="1" applyAlignment="1">
      <alignment horizontal="center" vertical="center"/>
    </xf>
    <xf numFmtId="164" fontId="0" fillId="6" borderId="2" xfId="0" applyNumberFormat="1" applyFill="1" applyBorder="1" applyAlignment="1">
      <alignment horizontal="center" vertical="center"/>
    </xf>
    <xf numFmtId="164" fontId="5" fillId="6" borderId="2" xfId="0" applyNumberFormat="1" applyFont="1" applyFill="1" applyBorder="1" applyAlignment="1">
      <alignment horizontal="center" vertical="center"/>
    </xf>
    <xf numFmtId="9" fontId="5" fillId="11"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164" fontId="0" fillId="5" borderId="2" xfId="0" applyNumberFormat="1" applyFill="1" applyBorder="1" applyAlignment="1">
      <alignment horizontal="center" vertical="center"/>
    </xf>
    <xf numFmtId="164" fontId="5" fillId="5" borderId="2" xfId="0" applyNumberFormat="1" applyFont="1" applyFill="1" applyBorder="1" applyAlignment="1">
      <alignment horizontal="center" vertical="center"/>
    </xf>
    <xf numFmtId="9" fontId="5" fillId="10"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164" fontId="4" fillId="2" borderId="2" xfId="0" applyNumberFormat="1" applyFont="1" applyFill="1" applyBorder="1" applyAlignment="1">
      <alignment horizontal="left" vertical="center"/>
    </xf>
    <xf numFmtId="16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15" fillId="0" borderId="0" xfId="1" applyFont="1" applyProtection="1">
      <alignment vertical="top"/>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164" fontId="9" fillId="3" borderId="2" xfId="10" applyFill="1">
      <alignment horizontal="center" vertical="center"/>
    </xf>
    <xf numFmtId="164" fontId="9" fillId="4" borderId="2" xfId="10" applyFill="1">
      <alignment horizontal="center" vertical="center"/>
    </xf>
    <xf numFmtId="164" fontId="9" fillId="11" borderId="2" xfId="10" applyFill="1">
      <alignment horizontal="center" vertical="center"/>
    </xf>
    <xf numFmtId="164" fontId="9" fillId="10" borderId="2" xfId="10" applyFill="1">
      <alignment horizontal="center" vertical="center"/>
    </xf>
    <xf numFmtId="164" fontId="9" fillId="0" borderId="2" xfId="10">
      <alignment horizontal="center" vertical="center"/>
    </xf>
    <xf numFmtId="0" fontId="9" fillId="8" borderId="2" xfId="11" applyFill="1">
      <alignment horizontal="center" vertical="center"/>
    </xf>
    <xf numFmtId="0" fontId="9" fillId="9" borderId="2" xfId="11" applyFill="1">
      <alignment horizontal="center" vertical="center"/>
    </xf>
    <xf numFmtId="0" fontId="9" fillId="6" borderId="2" xfId="11" applyFill="1">
      <alignment horizontal="center" vertical="center"/>
    </xf>
    <xf numFmtId="0" fontId="9" fillId="5" borderId="2" xfId="11" applyFill="1">
      <alignment horizontal="center" vertical="center"/>
    </xf>
    <xf numFmtId="0" fontId="9" fillId="10" borderId="2" xfId="11" applyFill="1">
      <alignment horizontal="center" vertical="center"/>
    </xf>
    <xf numFmtId="0" fontId="9" fillId="0" borderId="2" xfId="11">
      <alignment horizontal="center" vertical="center"/>
    </xf>
    <xf numFmtId="0" fontId="9" fillId="10" borderId="2" xfId="12" applyFill="1">
      <alignment horizontal="left" vertical="center" indent="2"/>
    </xf>
    <xf numFmtId="0" fontId="9" fillId="0" borderId="2" xfId="12">
      <alignment horizontal="left" vertical="center" indent="2"/>
    </xf>
    <xf numFmtId="0" fontId="9" fillId="0" borderId="0" xfId="8">
      <alignment horizontal="right" indent="1"/>
    </xf>
    <xf numFmtId="0" fontId="9" fillId="0" borderId="7" xfId="8" applyBorder="1">
      <alignment horizontal="right" indent="1"/>
    </xf>
    <xf numFmtId="0" fontId="0" fillId="0" borderId="10" xfId="0" applyBorder="1"/>
    <xf numFmtId="166" fontId="0" fillId="7" borderId="4" xfId="0" applyNumberFormat="1" applyFill="1" applyBorder="1" applyAlignment="1">
      <alignment horizontal="left" vertical="center" wrapText="1" indent="1"/>
    </xf>
    <xf numFmtId="166" fontId="0" fillId="7" borderId="1" xfId="0" applyNumberFormat="1" applyFill="1" applyBorder="1" applyAlignment="1">
      <alignment horizontal="left" vertical="center" wrapText="1" indent="1"/>
    </xf>
    <xf numFmtId="166" fontId="0" fillId="7" borderId="5" xfId="0" applyNumberFormat="1" applyFill="1" applyBorder="1" applyAlignment="1">
      <alignment horizontal="left" vertical="center" wrapText="1" indent="1"/>
    </xf>
    <xf numFmtId="165" fontId="9" fillId="0" borderId="3" xfId="9">
      <alignment horizontal="center" vertical="center"/>
    </xf>
    <xf numFmtId="0" fontId="0" fillId="3" borderId="2" xfId="11" applyFont="1" applyFill="1">
      <alignment horizontal="center" vertical="center"/>
    </xf>
    <xf numFmtId="0" fontId="0" fillId="3" borderId="2" xfId="12" applyFont="1" applyFill="1">
      <alignment horizontal="left" vertical="center" indent="2"/>
    </xf>
    <xf numFmtId="0" fontId="0" fillId="4" borderId="2" xfId="12" applyFont="1" applyFill="1">
      <alignment horizontal="left" vertical="center" indent="2"/>
    </xf>
    <xf numFmtId="0" fontId="0" fillId="4" borderId="2" xfId="11" applyFont="1" applyFill="1">
      <alignment horizontal="center" vertical="center"/>
    </xf>
    <xf numFmtId="164" fontId="0" fillId="3" borderId="2" xfId="10" applyFont="1" applyFill="1">
      <alignment horizontal="center" vertical="center"/>
    </xf>
    <xf numFmtId="164" fontId="0" fillId="4" borderId="2" xfId="10" applyFont="1" applyFill="1">
      <alignment horizontal="center" vertical="center"/>
    </xf>
    <xf numFmtId="0" fontId="0" fillId="11" borderId="2" xfId="12" applyFont="1" applyFill="1">
      <alignment horizontal="left" vertical="center" indent="2"/>
    </xf>
    <xf numFmtId="164" fontId="0" fillId="11" borderId="2" xfId="10" applyFont="1" applyFill="1">
      <alignment horizontal="center" vertical="center"/>
    </xf>
    <xf numFmtId="0" fontId="0" fillId="11" borderId="2" xfId="11" applyFont="1" applyFill="1">
      <alignment horizontal="center" vertical="center"/>
    </xf>
    <xf numFmtId="0" fontId="0" fillId="10" borderId="2" xfId="12" applyFont="1" applyFill="1">
      <alignment horizontal="left" vertical="center" indent="2"/>
    </xf>
  </cellXfs>
  <cellStyles count="13">
    <cellStyle name="Comma" xfId="4" builtinId="3" customBuiltin="1"/>
    <cellStyle name="Date" xfId="10"/>
    <cellStyle name="Heading 1" xfId="6" builtinId="16" customBuiltin="1"/>
    <cellStyle name="Heading 2" xfId="7" builtinId="17" customBuiltin="1"/>
    <cellStyle name="Heading 3" xfId="8" builtinId="18" customBuiltin="1"/>
    <cellStyle name="Hyperlink" xfId="1" builtinId="8" customBuiltin="1"/>
    <cellStyle name="Name" xfId="11"/>
    <cellStyle name="Normal" xfId="0" builtinId="0"/>
    <cellStyle name="Percent" xfId="2" builtinId="5"/>
    <cellStyle name="Project Start" xfId="9"/>
    <cellStyle name="Task" xfId="12"/>
    <cellStyle name="Title" xfId="5" builtinId="15" customBuiltin="1"/>
    <cellStyle name="zHiddenText" xfId="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vertex42.com/ExcelTemplates/simple-gantt-chart.html?utm_source=ms&amp;utm_medium=file&amp;utm_campaign=office&amp;utm_content=logo"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xmlns=""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tex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4" Type="http://schemas.openxmlformats.org/officeDocument/2006/relationships/hyperlink" Target="https://www.vertex42.com/ExcelTemplates/simple-gantt-chart.html?utm_source=ms&amp;utm_medium=file&amp;utm_campaign=office&amp;utm_content=text" TargetMode="External"/><Relationship Id="rId5" Type="http://schemas.openxmlformats.org/officeDocument/2006/relationships/drawing" Target="../drawings/drawing1.xml"/><Relationship Id="rId1" Type="http://schemas.openxmlformats.org/officeDocument/2006/relationships/hyperlink" Target="https://www.vertex42.com/ExcelTemplates/excel-project-management.html?utm_source=ms&amp;utm_medium=file&amp;utm_campaign=office&amp;utm_content=text" TargetMode="External"/><Relationship Id="rId2" Type="http://schemas.openxmlformats.org/officeDocument/2006/relationships/hyperlink" Target="https://www.vertex42.com/ExcelTemplates/simple-gantt-chart.html?utm_source=ms&amp;utm_medium=file&amp;utm_campaign=office&amp;utm_content=hel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BL33"/>
  <sheetViews>
    <sheetView showGridLines="0" tabSelected="1" workbookViewId="0">
      <pane ySplit="6" topLeftCell="A8" activePane="bottomLeft" state="frozen"/>
      <selection pane="bottomLeft" activeCell="F1" sqref="F1"/>
    </sheetView>
  </sheetViews>
  <sheetFormatPr baseColWidth="10" defaultColWidth="8.83203125" defaultRowHeight="30" customHeight="1" x14ac:dyDescent="0"/>
  <cols>
    <col min="1" max="1" width="2.6640625" style="58" customWidth="1"/>
    <col min="2" max="2" width="39" customWidth="1"/>
    <col min="3" max="3" width="30.6640625" customWidth="1"/>
    <col min="4" max="4" width="10.6640625" customWidth="1"/>
    <col min="5" max="5" width="10.5" style="5" customWidth="1"/>
    <col min="6" max="6" width="10.5" customWidth="1"/>
    <col min="7" max="7" width="2.6640625" customWidth="1"/>
    <col min="8" max="8" width="6.1640625" hidden="1" customWidth="1"/>
    <col min="9" max="64" width="2.5" customWidth="1"/>
  </cols>
  <sheetData>
    <row r="1" spans="1:64" ht="30" customHeight="1">
      <c r="A1" s="59" t="s">
        <v>35</v>
      </c>
      <c r="B1" s="63" t="s">
        <v>44</v>
      </c>
      <c r="C1" s="1"/>
      <c r="D1" s="2"/>
      <c r="E1" s="4"/>
      <c r="F1" s="47"/>
      <c r="H1" s="2"/>
      <c r="I1" s="14" t="s">
        <v>16</v>
      </c>
    </row>
    <row r="2" spans="1:64" ht="30" customHeight="1">
      <c r="A2" s="58" t="s">
        <v>29</v>
      </c>
      <c r="B2" s="64" t="s">
        <v>45</v>
      </c>
      <c r="I2" s="61" t="s">
        <v>21</v>
      </c>
    </row>
    <row r="3" spans="1:64" ht="30" customHeight="1">
      <c r="A3" s="58" t="s">
        <v>36</v>
      </c>
      <c r="B3" s="65" t="s">
        <v>26</v>
      </c>
      <c r="C3" s="79" t="s">
        <v>5</v>
      </c>
      <c r="D3" s="80"/>
      <c r="E3" s="85">
        <f ca="1">TODAY()</f>
        <v>43665</v>
      </c>
      <c r="F3" s="85"/>
    </row>
    <row r="4" spans="1:64" ht="30" customHeight="1">
      <c r="A4" s="59" t="s">
        <v>37</v>
      </c>
      <c r="C4" s="79" t="s">
        <v>12</v>
      </c>
      <c r="D4" s="80"/>
      <c r="E4" s="7">
        <v>1</v>
      </c>
      <c r="I4" s="82">
        <f ca="1">I5</f>
        <v>43661</v>
      </c>
      <c r="J4" s="83"/>
      <c r="K4" s="83"/>
      <c r="L4" s="83"/>
      <c r="M4" s="83"/>
      <c r="N4" s="83"/>
      <c r="O4" s="84"/>
      <c r="P4" s="82">
        <f ca="1">P5</f>
        <v>43668</v>
      </c>
      <c r="Q4" s="83"/>
      <c r="R4" s="83"/>
      <c r="S4" s="83"/>
      <c r="T4" s="83"/>
      <c r="U4" s="83"/>
      <c r="V4" s="84"/>
      <c r="W4" s="82">
        <f ca="1">W5</f>
        <v>43675</v>
      </c>
      <c r="X4" s="83"/>
      <c r="Y4" s="83"/>
      <c r="Z4" s="83"/>
      <c r="AA4" s="83"/>
      <c r="AB4" s="83"/>
      <c r="AC4" s="84"/>
      <c r="AD4" s="82">
        <f ca="1">AD5</f>
        <v>43682</v>
      </c>
      <c r="AE4" s="83"/>
      <c r="AF4" s="83"/>
      <c r="AG4" s="83"/>
      <c r="AH4" s="83"/>
      <c r="AI4" s="83"/>
      <c r="AJ4" s="84"/>
      <c r="AK4" s="82">
        <f ca="1">AK5</f>
        <v>43689</v>
      </c>
      <c r="AL4" s="83"/>
      <c r="AM4" s="83"/>
      <c r="AN4" s="83"/>
      <c r="AO4" s="83"/>
      <c r="AP4" s="83"/>
      <c r="AQ4" s="84"/>
      <c r="AR4" s="82">
        <f ca="1">AR5</f>
        <v>43696</v>
      </c>
      <c r="AS4" s="83"/>
      <c r="AT4" s="83"/>
      <c r="AU4" s="83"/>
      <c r="AV4" s="83"/>
      <c r="AW4" s="83"/>
      <c r="AX4" s="84"/>
      <c r="AY4" s="82">
        <f ca="1">AY5</f>
        <v>43703</v>
      </c>
      <c r="AZ4" s="83"/>
      <c r="BA4" s="83"/>
      <c r="BB4" s="83"/>
      <c r="BC4" s="83"/>
      <c r="BD4" s="83"/>
      <c r="BE4" s="84"/>
      <c r="BF4" s="82">
        <f ca="1">BF5</f>
        <v>43710</v>
      </c>
      <c r="BG4" s="83"/>
      <c r="BH4" s="83"/>
      <c r="BI4" s="83"/>
      <c r="BJ4" s="83"/>
      <c r="BK4" s="83"/>
      <c r="BL4" s="84"/>
    </row>
    <row r="5" spans="1:64" ht="15" customHeight="1">
      <c r="A5" s="59" t="s">
        <v>38</v>
      </c>
      <c r="B5" s="81"/>
      <c r="C5" s="81"/>
      <c r="D5" s="81"/>
      <c r="E5" s="81"/>
      <c r="F5" s="81"/>
      <c r="G5" s="81"/>
      <c r="I5" s="11">
        <f ca="1">Project_Start-WEEKDAY(Project_Start,1)+2+7*(Display_Week-1)</f>
        <v>43661</v>
      </c>
      <c r="J5" s="10">
        <f ca="1">I5+1</f>
        <v>43662</v>
      </c>
      <c r="K5" s="10">
        <f t="shared" ref="K5:AX5" ca="1" si="0">J5+1</f>
        <v>43663</v>
      </c>
      <c r="L5" s="10">
        <f t="shared" ca="1" si="0"/>
        <v>43664</v>
      </c>
      <c r="M5" s="10">
        <f t="shared" ca="1" si="0"/>
        <v>43665</v>
      </c>
      <c r="N5" s="10">
        <f t="shared" ca="1" si="0"/>
        <v>43666</v>
      </c>
      <c r="O5" s="12">
        <f t="shared" ca="1" si="0"/>
        <v>43667</v>
      </c>
      <c r="P5" s="11">
        <f ca="1">O5+1</f>
        <v>43668</v>
      </c>
      <c r="Q5" s="10">
        <f ca="1">P5+1</f>
        <v>43669</v>
      </c>
      <c r="R5" s="10">
        <f t="shared" ca="1" si="0"/>
        <v>43670</v>
      </c>
      <c r="S5" s="10">
        <f t="shared" ca="1" si="0"/>
        <v>43671</v>
      </c>
      <c r="T5" s="10">
        <f t="shared" ca="1" si="0"/>
        <v>43672</v>
      </c>
      <c r="U5" s="10">
        <f t="shared" ca="1" si="0"/>
        <v>43673</v>
      </c>
      <c r="V5" s="12">
        <f t="shared" ca="1" si="0"/>
        <v>43674</v>
      </c>
      <c r="W5" s="11">
        <f ca="1">V5+1</f>
        <v>43675</v>
      </c>
      <c r="X5" s="10">
        <f ca="1">W5+1</f>
        <v>43676</v>
      </c>
      <c r="Y5" s="10">
        <f t="shared" ca="1" si="0"/>
        <v>43677</v>
      </c>
      <c r="Z5" s="10">
        <f t="shared" ca="1" si="0"/>
        <v>43678</v>
      </c>
      <c r="AA5" s="10">
        <f t="shared" ca="1" si="0"/>
        <v>43679</v>
      </c>
      <c r="AB5" s="10">
        <f t="shared" ca="1" si="0"/>
        <v>43680</v>
      </c>
      <c r="AC5" s="12">
        <f t="shared" ca="1" si="0"/>
        <v>43681</v>
      </c>
      <c r="AD5" s="11">
        <f ca="1">AC5+1</f>
        <v>43682</v>
      </c>
      <c r="AE5" s="10">
        <f ca="1">AD5+1</f>
        <v>43683</v>
      </c>
      <c r="AF5" s="10">
        <f t="shared" ca="1" si="0"/>
        <v>43684</v>
      </c>
      <c r="AG5" s="10">
        <f t="shared" ca="1" si="0"/>
        <v>43685</v>
      </c>
      <c r="AH5" s="10">
        <f t="shared" ca="1" si="0"/>
        <v>43686</v>
      </c>
      <c r="AI5" s="10">
        <f t="shared" ca="1" si="0"/>
        <v>43687</v>
      </c>
      <c r="AJ5" s="12">
        <f t="shared" ca="1" si="0"/>
        <v>43688</v>
      </c>
      <c r="AK5" s="11">
        <f ca="1">AJ5+1</f>
        <v>43689</v>
      </c>
      <c r="AL5" s="10">
        <f ca="1">AK5+1</f>
        <v>43690</v>
      </c>
      <c r="AM5" s="10">
        <f t="shared" ca="1" si="0"/>
        <v>43691</v>
      </c>
      <c r="AN5" s="10">
        <f t="shared" ca="1" si="0"/>
        <v>43692</v>
      </c>
      <c r="AO5" s="10">
        <f t="shared" ca="1" si="0"/>
        <v>43693</v>
      </c>
      <c r="AP5" s="10">
        <f t="shared" ca="1" si="0"/>
        <v>43694</v>
      </c>
      <c r="AQ5" s="12">
        <f t="shared" ca="1" si="0"/>
        <v>43695</v>
      </c>
      <c r="AR5" s="11">
        <f ca="1">AQ5+1</f>
        <v>43696</v>
      </c>
      <c r="AS5" s="10">
        <f ca="1">AR5+1</f>
        <v>43697</v>
      </c>
      <c r="AT5" s="10">
        <f t="shared" ca="1" si="0"/>
        <v>43698</v>
      </c>
      <c r="AU5" s="10">
        <f t="shared" ca="1" si="0"/>
        <v>43699</v>
      </c>
      <c r="AV5" s="10">
        <f t="shared" ca="1" si="0"/>
        <v>43700</v>
      </c>
      <c r="AW5" s="10">
        <f t="shared" ca="1" si="0"/>
        <v>43701</v>
      </c>
      <c r="AX5" s="12">
        <f t="shared" ca="1" si="0"/>
        <v>43702</v>
      </c>
      <c r="AY5" s="11">
        <f ca="1">AX5+1</f>
        <v>43703</v>
      </c>
      <c r="AZ5" s="10">
        <f ca="1">AY5+1</f>
        <v>43704</v>
      </c>
      <c r="BA5" s="10">
        <f t="shared" ref="BA5:BE5" ca="1" si="1">AZ5+1</f>
        <v>43705</v>
      </c>
      <c r="BB5" s="10">
        <f t="shared" ca="1" si="1"/>
        <v>43706</v>
      </c>
      <c r="BC5" s="10">
        <f t="shared" ca="1" si="1"/>
        <v>43707</v>
      </c>
      <c r="BD5" s="10">
        <f t="shared" ca="1" si="1"/>
        <v>43708</v>
      </c>
      <c r="BE5" s="12">
        <f t="shared" ca="1" si="1"/>
        <v>43709</v>
      </c>
      <c r="BF5" s="11">
        <f ca="1">BE5+1</f>
        <v>43710</v>
      </c>
      <c r="BG5" s="10">
        <f ca="1">BF5+1</f>
        <v>43711</v>
      </c>
      <c r="BH5" s="10">
        <f t="shared" ref="BH5:BL5" ca="1" si="2">BG5+1</f>
        <v>43712</v>
      </c>
      <c r="BI5" s="10">
        <f t="shared" ca="1" si="2"/>
        <v>43713</v>
      </c>
      <c r="BJ5" s="10">
        <f t="shared" ca="1" si="2"/>
        <v>43714</v>
      </c>
      <c r="BK5" s="10">
        <f t="shared" ca="1" si="2"/>
        <v>43715</v>
      </c>
      <c r="BL5" s="12">
        <f t="shared" ca="1" si="2"/>
        <v>43716</v>
      </c>
    </row>
    <row r="6" spans="1:64" ht="30" customHeight="1" thickBot="1">
      <c r="A6" s="59" t="s">
        <v>39</v>
      </c>
      <c r="B6" s="8" t="s">
        <v>13</v>
      </c>
      <c r="C6" s="9" t="s">
        <v>7</v>
      </c>
      <c r="D6" s="9" t="s">
        <v>6</v>
      </c>
      <c r="E6" s="9" t="s">
        <v>9</v>
      </c>
      <c r="F6" s="9" t="s">
        <v>10</v>
      </c>
      <c r="G6" s="9"/>
      <c r="H6" s="9" t="s">
        <v>11</v>
      </c>
      <c r="I6" s="13" t="str">
        <f t="shared" ref="I6" ca="1" si="3">LEFT(TEXT(I5,"ddd"),1)</f>
        <v>M</v>
      </c>
      <c r="J6" s="13" t="str">
        <f t="shared" ref="J6:AR6" ca="1" si="4">LEFT(TEXT(J5,"ddd"),1)</f>
        <v>T</v>
      </c>
      <c r="K6" s="13" t="str">
        <f t="shared" ca="1" si="4"/>
        <v>W</v>
      </c>
      <c r="L6" s="13" t="str">
        <f t="shared" ca="1" si="4"/>
        <v>T</v>
      </c>
      <c r="M6" s="13" t="str">
        <f t="shared" ca="1" si="4"/>
        <v>F</v>
      </c>
      <c r="N6" s="13" t="str">
        <f t="shared" ca="1" si="4"/>
        <v>S</v>
      </c>
      <c r="O6" s="13" t="str">
        <f t="shared" ca="1" si="4"/>
        <v>S</v>
      </c>
      <c r="P6" s="13" t="str">
        <f t="shared" ca="1" si="4"/>
        <v>M</v>
      </c>
      <c r="Q6" s="13" t="str">
        <f t="shared" ca="1" si="4"/>
        <v>T</v>
      </c>
      <c r="R6" s="13" t="str">
        <f t="shared" ca="1" si="4"/>
        <v>W</v>
      </c>
      <c r="S6" s="13" t="str">
        <f t="shared" ca="1" si="4"/>
        <v>T</v>
      </c>
      <c r="T6" s="13" t="str">
        <f t="shared" ca="1" si="4"/>
        <v>F</v>
      </c>
      <c r="U6" s="13" t="str">
        <f t="shared" ca="1" si="4"/>
        <v>S</v>
      </c>
      <c r="V6" s="13" t="str">
        <f t="shared" ca="1" si="4"/>
        <v>S</v>
      </c>
      <c r="W6" s="13" t="str">
        <f t="shared" ca="1" si="4"/>
        <v>M</v>
      </c>
      <c r="X6" s="13" t="str">
        <f t="shared" ca="1" si="4"/>
        <v>T</v>
      </c>
      <c r="Y6" s="13" t="str">
        <f t="shared" ca="1" si="4"/>
        <v>W</v>
      </c>
      <c r="Z6" s="13" t="str">
        <f t="shared" ca="1" si="4"/>
        <v>T</v>
      </c>
      <c r="AA6" s="13" t="str">
        <f t="shared" ca="1" si="4"/>
        <v>F</v>
      </c>
      <c r="AB6" s="13" t="str">
        <f t="shared" ca="1" si="4"/>
        <v>S</v>
      </c>
      <c r="AC6" s="13" t="str">
        <f t="shared" ca="1" si="4"/>
        <v>S</v>
      </c>
      <c r="AD6" s="13" t="str">
        <f t="shared" ca="1" si="4"/>
        <v>M</v>
      </c>
      <c r="AE6" s="13" t="str">
        <f t="shared" ca="1" si="4"/>
        <v>T</v>
      </c>
      <c r="AF6" s="13" t="str">
        <f t="shared" ca="1" si="4"/>
        <v>W</v>
      </c>
      <c r="AG6" s="13" t="str">
        <f t="shared" ca="1" si="4"/>
        <v>T</v>
      </c>
      <c r="AH6" s="13" t="str">
        <f t="shared" ca="1" si="4"/>
        <v>F</v>
      </c>
      <c r="AI6" s="13" t="str">
        <f t="shared" ca="1" si="4"/>
        <v>S</v>
      </c>
      <c r="AJ6" s="13" t="str">
        <f t="shared" ca="1" si="4"/>
        <v>S</v>
      </c>
      <c r="AK6" s="13" t="str">
        <f t="shared" ca="1" si="4"/>
        <v>M</v>
      </c>
      <c r="AL6" s="13" t="str">
        <f t="shared" ca="1" si="4"/>
        <v>T</v>
      </c>
      <c r="AM6" s="13" t="str">
        <f t="shared" ca="1" si="4"/>
        <v>W</v>
      </c>
      <c r="AN6" s="13" t="str">
        <f t="shared" ca="1" si="4"/>
        <v>T</v>
      </c>
      <c r="AO6" s="13" t="str">
        <f t="shared" ca="1" si="4"/>
        <v>F</v>
      </c>
      <c r="AP6" s="13" t="str">
        <f t="shared" ca="1" si="4"/>
        <v>S</v>
      </c>
      <c r="AQ6" s="13" t="str">
        <f t="shared" ca="1" si="4"/>
        <v>S</v>
      </c>
      <c r="AR6" s="13" t="str">
        <f t="shared" ca="1" si="4"/>
        <v>M</v>
      </c>
      <c r="AS6" s="13" t="str">
        <f t="shared" ref="AS6:BL6" ca="1" si="5">LEFT(TEXT(AS5,"ddd"),1)</f>
        <v>T</v>
      </c>
      <c r="AT6" s="13" t="str">
        <f t="shared" ca="1" si="5"/>
        <v>W</v>
      </c>
      <c r="AU6" s="13" t="str">
        <f t="shared" ca="1" si="5"/>
        <v>T</v>
      </c>
      <c r="AV6" s="13" t="str">
        <f t="shared" ca="1" si="5"/>
        <v>F</v>
      </c>
      <c r="AW6" s="13" t="str">
        <f t="shared" ca="1" si="5"/>
        <v>S</v>
      </c>
      <c r="AX6" s="13" t="str">
        <f t="shared" ca="1" si="5"/>
        <v>S</v>
      </c>
      <c r="AY6" s="13" t="str">
        <f t="shared" ca="1" si="5"/>
        <v>M</v>
      </c>
      <c r="AZ6" s="13" t="str">
        <f t="shared" ca="1" si="5"/>
        <v>T</v>
      </c>
      <c r="BA6" s="13" t="str">
        <f t="shared" ca="1" si="5"/>
        <v>W</v>
      </c>
      <c r="BB6" s="13" t="str">
        <f t="shared" ca="1" si="5"/>
        <v>T</v>
      </c>
      <c r="BC6" s="13" t="str">
        <f t="shared" ca="1" si="5"/>
        <v>F</v>
      </c>
      <c r="BD6" s="13" t="str">
        <f t="shared" ca="1" si="5"/>
        <v>S</v>
      </c>
      <c r="BE6" s="13" t="str">
        <f t="shared" ca="1" si="5"/>
        <v>S</v>
      </c>
      <c r="BF6" s="13" t="str">
        <f t="shared" ca="1" si="5"/>
        <v>M</v>
      </c>
      <c r="BG6" s="13" t="str">
        <f t="shared" ca="1" si="5"/>
        <v>T</v>
      </c>
      <c r="BH6" s="13" t="str">
        <f t="shared" ca="1" si="5"/>
        <v>W</v>
      </c>
      <c r="BI6" s="13" t="str">
        <f t="shared" ca="1" si="5"/>
        <v>T</v>
      </c>
      <c r="BJ6" s="13" t="str">
        <f t="shared" ca="1" si="5"/>
        <v>F</v>
      </c>
      <c r="BK6" s="13" t="str">
        <f t="shared" ca="1" si="5"/>
        <v>S</v>
      </c>
      <c r="BL6" s="13" t="str">
        <f t="shared" ca="1" si="5"/>
        <v>S</v>
      </c>
    </row>
    <row r="7" spans="1:64" ht="30" hidden="1" customHeight="1" thickBot="1">
      <c r="A7" s="58" t="s">
        <v>34</v>
      </c>
      <c r="C7" s="62"/>
      <c r="E7"/>
      <c r="H7" t="str">
        <f>IF(OR(ISBLANK(task_start),ISBLANK(task_end)),"",task_end-task_start+1)</f>
        <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row>
    <row r="8" spans="1:64" s="3" customFormat="1" ht="30" customHeight="1" thickBot="1">
      <c r="A8" s="59" t="s">
        <v>40</v>
      </c>
      <c r="B8" s="18" t="s">
        <v>56</v>
      </c>
      <c r="C8" s="71"/>
      <c r="D8" s="19"/>
      <c r="E8" s="20"/>
      <c r="F8" s="21"/>
      <c r="G8" s="17"/>
      <c r="H8" s="17" t="str">
        <f t="shared" ref="H8:H30" si="6">IF(OR(ISBLANK(task_start),ISBLANK(task_end)),"",task_end-task_start+1)</f>
        <v/>
      </c>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row>
    <row r="9" spans="1:64" s="3" customFormat="1" ht="30" customHeight="1" thickBot="1">
      <c r="A9" s="59" t="s">
        <v>41</v>
      </c>
      <c r="B9" s="87" t="s">
        <v>47</v>
      </c>
      <c r="C9" s="86" t="s">
        <v>46</v>
      </c>
      <c r="D9" s="22">
        <v>0</v>
      </c>
      <c r="E9" s="66">
        <f ca="1">Project_Start</f>
        <v>43665</v>
      </c>
      <c r="F9" s="90" t="s">
        <v>61</v>
      </c>
      <c r="G9" s="17"/>
      <c r="H9" s="17" t="e">
        <f t="shared" ca="1" si="6"/>
        <v>#VALUE!</v>
      </c>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row>
    <row r="10" spans="1:64" s="3" customFormat="1" ht="30" customHeight="1" thickBot="1">
      <c r="A10" s="59" t="s">
        <v>42</v>
      </c>
      <c r="B10" s="87" t="s">
        <v>48</v>
      </c>
      <c r="C10" s="86" t="s">
        <v>46</v>
      </c>
      <c r="D10" s="22">
        <v>0</v>
      </c>
      <c r="E10" s="66" t="str">
        <f>F9</f>
        <v>7/23/19</v>
      </c>
      <c r="F10" s="90" t="s">
        <v>62</v>
      </c>
      <c r="G10" s="17"/>
      <c r="H10" s="17" t="e">
        <f t="shared" si="6"/>
        <v>#VALUE!</v>
      </c>
      <c r="I10" s="44"/>
      <c r="J10" s="44"/>
      <c r="K10" s="44"/>
      <c r="L10" s="44"/>
      <c r="M10" s="44"/>
      <c r="N10" s="44"/>
      <c r="O10" s="44"/>
      <c r="P10" s="44"/>
      <c r="Q10" s="44"/>
      <c r="R10" s="44"/>
      <c r="S10" s="44"/>
      <c r="T10" s="44"/>
      <c r="U10" s="45"/>
      <c r="V10" s="45"/>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row>
    <row r="11" spans="1:64" s="3" customFormat="1" ht="30" customHeight="1" thickBot="1">
      <c r="A11" s="58"/>
      <c r="B11" s="87" t="s">
        <v>49</v>
      </c>
      <c r="C11" s="86" t="s">
        <v>50</v>
      </c>
      <c r="D11" s="22">
        <v>0</v>
      </c>
      <c r="E11" s="66" t="str">
        <f>F10</f>
        <v>7/22/19</v>
      </c>
      <c r="F11" s="90" t="s">
        <v>63</v>
      </c>
      <c r="G11" s="17"/>
      <c r="H11" s="17" t="e">
        <f t="shared" si="6"/>
        <v>#VALUE!</v>
      </c>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row>
    <row r="12" spans="1:64" s="3" customFormat="1" ht="30" customHeight="1" thickBot="1">
      <c r="A12" s="58"/>
      <c r="B12" s="87" t="s">
        <v>51</v>
      </c>
      <c r="C12" s="86" t="s">
        <v>52</v>
      </c>
      <c r="D12" s="22">
        <v>0</v>
      </c>
      <c r="E12" s="66" t="str">
        <f>F11</f>
        <v>7/25/19</v>
      </c>
      <c r="F12" s="66">
        <v>43682</v>
      </c>
      <c r="G12" s="17"/>
      <c r="H12" s="17" t="e">
        <f t="shared" si="6"/>
        <v>#VALUE!</v>
      </c>
      <c r="I12" s="44"/>
      <c r="J12" s="44"/>
      <c r="K12" s="44"/>
      <c r="L12" s="44"/>
      <c r="M12" s="44"/>
      <c r="N12" s="44"/>
      <c r="O12" s="44"/>
      <c r="P12" s="44"/>
      <c r="Q12" s="44"/>
      <c r="R12" s="44"/>
      <c r="S12" s="44"/>
      <c r="T12" s="44"/>
      <c r="U12" s="44"/>
      <c r="V12" s="44"/>
      <c r="W12" s="44"/>
      <c r="X12" s="44"/>
      <c r="Y12" s="45"/>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row>
    <row r="13" spans="1:64" s="3" customFormat="1" ht="30" customHeight="1" thickBot="1">
      <c r="A13" s="58"/>
      <c r="B13" s="87" t="s">
        <v>53</v>
      </c>
      <c r="C13" s="86" t="s">
        <v>54</v>
      </c>
      <c r="D13" s="22"/>
      <c r="E13" s="90" t="s">
        <v>64</v>
      </c>
      <c r="F13" s="66">
        <v>43682</v>
      </c>
      <c r="G13" s="17"/>
      <c r="H13" s="17" t="e">
        <f t="shared" si="6"/>
        <v>#VALUE!</v>
      </c>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s="3" customFormat="1" ht="30" customHeight="1" thickBot="1">
      <c r="A14" s="59" t="s">
        <v>43</v>
      </c>
      <c r="B14" s="23" t="s">
        <v>57</v>
      </c>
      <c r="C14" s="72"/>
      <c r="D14" s="24"/>
      <c r="E14" s="25"/>
      <c r="F14" s="26"/>
      <c r="G14" s="17"/>
      <c r="H14" s="17" t="str">
        <f t="shared" si="6"/>
        <v/>
      </c>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s="3" customFormat="1" ht="30" customHeight="1" thickBot="1">
      <c r="A15" s="59"/>
      <c r="B15" s="88" t="s">
        <v>55</v>
      </c>
      <c r="C15" s="89" t="s">
        <v>59</v>
      </c>
      <c r="D15" s="27">
        <v>0</v>
      </c>
      <c r="E15" s="91" t="s">
        <v>65</v>
      </c>
      <c r="F15" s="67">
        <v>43684</v>
      </c>
      <c r="G15" s="17"/>
      <c r="H15" s="17" t="e">
        <f t="shared" si="6"/>
        <v>#VALUE!</v>
      </c>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row>
    <row r="16" spans="1:64" s="3" customFormat="1" ht="30" customHeight="1" thickBot="1">
      <c r="A16" s="58"/>
      <c r="B16" s="88" t="s">
        <v>58</v>
      </c>
      <c r="C16" s="89" t="s">
        <v>60</v>
      </c>
      <c r="D16" s="27">
        <v>0</v>
      </c>
      <c r="E16" s="67">
        <v>43685</v>
      </c>
      <c r="F16" s="67">
        <f>E16+5</f>
        <v>43690</v>
      </c>
      <c r="G16" s="17"/>
      <c r="H16" s="17">
        <f t="shared" si="6"/>
        <v>6</v>
      </c>
      <c r="I16" s="44"/>
      <c r="J16" s="44"/>
      <c r="K16" s="44"/>
      <c r="L16" s="44"/>
      <c r="M16" s="44"/>
      <c r="N16" s="44"/>
      <c r="O16" s="44"/>
      <c r="P16" s="44"/>
      <c r="Q16" s="44"/>
      <c r="R16" s="44"/>
      <c r="S16" s="44"/>
      <c r="T16" s="44"/>
      <c r="U16" s="45"/>
      <c r="V16" s="45"/>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row>
    <row r="17" spans="1:64" s="3" customFormat="1" ht="30" customHeight="1" thickBot="1">
      <c r="A17" s="58"/>
      <c r="B17" s="88" t="s">
        <v>66</v>
      </c>
      <c r="C17" s="89" t="s">
        <v>60</v>
      </c>
      <c r="D17" s="27"/>
      <c r="E17" s="67">
        <f>F16</f>
        <v>43690</v>
      </c>
      <c r="F17" s="91" t="s">
        <v>72</v>
      </c>
      <c r="G17" s="17"/>
      <c r="H17" s="17" t="e">
        <f t="shared" si="6"/>
        <v>#VALUE!</v>
      </c>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s="3" customFormat="1" ht="30" customHeight="1" thickBot="1">
      <c r="A18" s="58"/>
      <c r="B18" s="88" t="s">
        <v>67</v>
      </c>
      <c r="C18" s="89" t="s">
        <v>60</v>
      </c>
      <c r="D18" s="27"/>
      <c r="E18" s="67">
        <v>43685</v>
      </c>
      <c r="F18" s="91" t="s">
        <v>73</v>
      </c>
      <c r="G18" s="17"/>
      <c r="H18" s="17" t="e">
        <f t="shared" si="6"/>
        <v>#VALUE!</v>
      </c>
      <c r="I18" s="44"/>
      <c r="J18" s="44"/>
      <c r="K18" s="44"/>
      <c r="L18" s="44"/>
      <c r="M18" s="44"/>
      <c r="N18" s="44"/>
      <c r="O18" s="44"/>
      <c r="P18" s="44"/>
      <c r="Q18" s="44"/>
      <c r="R18" s="44"/>
      <c r="S18" s="44"/>
      <c r="T18" s="44"/>
      <c r="U18" s="44"/>
      <c r="V18" s="44"/>
      <c r="W18" s="44"/>
      <c r="X18" s="44"/>
      <c r="Y18" s="45"/>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row>
    <row r="19" spans="1:64" s="3" customFormat="1" ht="30" customHeight="1" thickBot="1">
      <c r="A19" s="58"/>
      <c r="B19" s="88" t="s">
        <v>68</v>
      </c>
      <c r="C19" s="89" t="s">
        <v>60</v>
      </c>
      <c r="D19" s="27"/>
      <c r="E19" s="91" t="s">
        <v>73</v>
      </c>
      <c r="F19" s="91" t="s">
        <v>74</v>
      </c>
      <c r="G19" s="17"/>
      <c r="H19" s="17" t="e">
        <f t="shared" si="6"/>
        <v>#VALUE!</v>
      </c>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row>
    <row r="20" spans="1:64" s="3" customFormat="1" ht="30" customHeight="1" thickBot="1">
      <c r="A20" s="58" t="s">
        <v>31</v>
      </c>
      <c r="B20" s="28" t="s">
        <v>69</v>
      </c>
      <c r="C20" s="73"/>
      <c r="D20" s="29"/>
      <c r="E20" s="30"/>
      <c r="F20" s="31"/>
      <c r="G20" s="17"/>
      <c r="H20" s="17" t="str">
        <f t="shared" si="6"/>
        <v/>
      </c>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s="3" customFormat="1" ht="30" customHeight="1" thickBot="1">
      <c r="A21" s="58"/>
      <c r="B21" s="92" t="s">
        <v>70</v>
      </c>
      <c r="C21" s="94" t="s">
        <v>60</v>
      </c>
      <c r="D21" s="32"/>
      <c r="E21" s="68">
        <v>43474</v>
      </c>
      <c r="F21" s="68">
        <v>43738</v>
      </c>
      <c r="G21" s="17"/>
      <c r="H21" s="17">
        <f t="shared" si="6"/>
        <v>265</v>
      </c>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row>
    <row r="22" spans="1:64" s="3" customFormat="1" ht="30" customHeight="1" thickBot="1">
      <c r="A22" s="58"/>
      <c r="B22" s="92" t="s">
        <v>71</v>
      </c>
      <c r="C22" s="94" t="s">
        <v>60</v>
      </c>
      <c r="D22" s="32"/>
      <c r="E22" s="68">
        <v>43709</v>
      </c>
      <c r="F22" s="93" t="s">
        <v>75</v>
      </c>
      <c r="G22" s="17"/>
      <c r="H22" s="17" t="e">
        <f t="shared" si="6"/>
        <v>#VALUE!</v>
      </c>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row>
    <row r="23" spans="1:64" s="3" customFormat="1" ht="30" customHeight="1" thickBot="1">
      <c r="A23" s="58" t="s">
        <v>31</v>
      </c>
      <c r="B23" s="33" t="s">
        <v>76</v>
      </c>
      <c r="C23" s="74"/>
      <c r="D23" s="34"/>
      <c r="E23" s="35"/>
      <c r="F23" s="36"/>
      <c r="G23" s="17"/>
      <c r="H23" s="17" t="str">
        <f t="shared" si="6"/>
        <v/>
      </c>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row>
    <row r="24" spans="1:64" s="3" customFormat="1" ht="30" customHeight="1" thickBot="1">
      <c r="A24" s="58"/>
      <c r="B24" s="95" t="s">
        <v>77</v>
      </c>
      <c r="C24" s="75"/>
      <c r="D24" s="37"/>
      <c r="E24" s="69">
        <v>43739</v>
      </c>
      <c r="F24" s="69">
        <v>43740</v>
      </c>
      <c r="G24" s="17"/>
      <c r="H24" s="17">
        <f t="shared" si="6"/>
        <v>2</v>
      </c>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row>
    <row r="25" spans="1:64" s="3" customFormat="1" ht="30" customHeight="1" thickBot="1">
      <c r="A25" s="58"/>
      <c r="B25" s="77" t="s">
        <v>3</v>
      </c>
      <c r="C25" s="75"/>
      <c r="D25" s="37"/>
      <c r="E25" s="69" t="s">
        <v>30</v>
      </c>
      <c r="F25" s="69" t="s">
        <v>30</v>
      </c>
      <c r="G25" s="17"/>
      <c r="H25" s="17" t="e">
        <f t="shared" si="6"/>
        <v>#VALUE!</v>
      </c>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6" spans="1:64" s="3" customFormat="1" ht="30" customHeight="1" thickBot="1">
      <c r="A26" s="58"/>
      <c r="B26" s="77" t="s">
        <v>0</v>
      </c>
      <c r="C26" s="75"/>
      <c r="D26" s="37"/>
      <c r="E26" s="69" t="s">
        <v>30</v>
      </c>
      <c r="F26" s="69" t="s">
        <v>30</v>
      </c>
      <c r="G26" s="17"/>
      <c r="H26" s="17" t="e">
        <f t="shared" si="6"/>
        <v>#VALUE!</v>
      </c>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row>
    <row r="27" spans="1:64" s="3" customFormat="1" ht="30" customHeight="1" thickBot="1">
      <c r="A27" s="58"/>
      <c r="B27" s="77" t="s">
        <v>1</v>
      </c>
      <c r="C27" s="75"/>
      <c r="D27" s="37"/>
      <c r="E27" s="69" t="s">
        <v>30</v>
      </c>
      <c r="F27" s="69" t="s">
        <v>30</v>
      </c>
      <c r="G27" s="17"/>
      <c r="H27" s="17" t="e">
        <f t="shared" si="6"/>
        <v>#VALUE!</v>
      </c>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row>
    <row r="28" spans="1:64" s="3" customFormat="1" ht="30" customHeight="1" thickBot="1">
      <c r="A28" s="58"/>
      <c r="B28" s="77" t="s">
        <v>2</v>
      </c>
      <c r="C28" s="75"/>
      <c r="D28" s="37"/>
      <c r="E28" s="69" t="s">
        <v>30</v>
      </c>
      <c r="F28" s="69" t="s">
        <v>30</v>
      </c>
      <c r="G28" s="17"/>
      <c r="H28" s="17" t="e">
        <f t="shared" si="6"/>
        <v>#VALUE!</v>
      </c>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64" s="3" customFormat="1" ht="30" customHeight="1" thickBot="1">
      <c r="A29" s="58" t="s">
        <v>33</v>
      </c>
      <c r="B29" s="78"/>
      <c r="C29" s="76"/>
      <c r="D29" s="16"/>
      <c r="E29" s="70"/>
      <c r="F29" s="70"/>
      <c r="G29" s="17"/>
      <c r="H29" s="17" t="str">
        <f t="shared" si="6"/>
        <v/>
      </c>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64" s="3" customFormat="1" ht="30" customHeight="1" thickBot="1">
      <c r="A30" s="59" t="s">
        <v>32</v>
      </c>
      <c r="B30" s="38" t="s">
        <v>4</v>
      </c>
      <c r="C30" s="39"/>
      <c r="D30" s="40"/>
      <c r="E30" s="41"/>
      <c r="F30" s="42"/>
      <c r="G30" s="43"/>
      <c r="H30" s="43" t="str">
        <f t="shared" si="6"/>
        <v/>
      </c>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row>
    <row r="31" spans="1:64" ht="30" customHeight="1">
      <c r="G31" s="6"/>
    </row>
    <row r="32" spans="1:64" ht="30" customHeight="1">
      <c r="C32" s="14"/>
      <c r="F32" s="60"/>
    </row>
    <row r="33" spans="3:3" ht="30" customHeight="1">
      <c r="C33" s="15"/>
    </row>
  </sheetData>
  <mergeCells count="12">
    <mergeCell ref="AY4:BE4"/>
    <mergeCell ref="BF4:BL4"/>
    <mergeCell ref="E3:F3"/>
    <mergeCell ref="I4:O4"/>
    <mergeCell ref="P4:V4"/>
    <mergeCell ref="W4:AC4"/>
    <mergeCell ref="AD4:AJ4"/>
    <mergeCell ref="C3:D3"/>
    <mergeCell ref="C4:D4"/>
    <mergeCell ref="B5:G5"/>
    <mergeCell ref="AK4:AQ4"/>
    <mergeCell ref="AR4:AX4"/>
  </mergeCells>
  <conditionalFormatting sqref="D7:D30">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0">
    <cfRule type="expression" dxfId="2" priority="33">
      <formula>AND(TODAY()&gt;=I$5,TODAY()&lt;J$5)</formula>
    </cfRule>
  </conditionalFormatting>
  <conditionalFormatting sqref="I7:BL30">
    <cfRule type="expression" dxfId="1" priority="27">
      <formula>AND(task_start&lt;=I$5,ROUNDDOWN((task_end-task_start+1)*task_progress,0)+task_start-1&gt;=I$5)</formula>
    </cfRule>
    <cfRule type="expression" dxfId="0" priority="28" stopIfTrue="1">
      <formula>AND(task_end&gt;=I$5,task_start&lt;J$5)</formula>
    </cfRule>
  </conditionalFormatting>
  <dataValidations count="1">
    <dataValidation type="whole" operator="greaterThanOrEqual" allowBlank="1" showInputMessage="1" promptTitle="Display Week" prompt="Changing this number will scroll the Gantt Chart view." sqref="E4">
      <formula1>1</formula1>
    </dataValidation>
  </dataValidations>
  <hyperlinks>
    <hyperlink ref="I2" r:id="rId1"/>
    <hyperlink ref="I1" r:id="rId2"/>
  </hyperlinks>
  <printOptions horizontalCentered="1"/>
  <pageMargins left="0.35" right="0.35" top="0.35" bottom="0.5" header="0.3" footer="0.3"/>
  <pageSetup scale="57" fitToHeight="0" orientation="landscape"/>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D7:D30</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baseColWidth="10" defaultColWidth="8.83203125" defaultRowHeight="14" x14ac:dyDescent="0"/>
  <cols>
    <col min="1" max="1" width="87.1640625" style="48" customWidth="1"/>
    <col min="2" max="16384" width="8.83203125" style="2"/>
  </cols>
  <sheetData>
    <row r="1" spans="1:2" ht="46.5" customHeight="1"/>
    <row r="2" spans="1:2" s="50" customFormat="1" ht="15">
      <c r="A2" s="49" t="s">
        <v>16</v>
      </c>
      <c r="B2" s="49"/>
    </row>
    <row r="3" spans="1:2" s="54" customFormat="1" ht="27" customHeight="1">
      <c r="A3" s="55" t="s">
        <v>21</v>
      </c>
      <c r="B3" s="55"/>
    </row>
    <row r="4" spans="1:2" s="51" customFormat="1" ht="25">
      <c r="A4" s="52" t="s">
        <v>15</v>
      </c>
    </row>
    <row r="5" spans="1:2" ht="74" customHeight="1">
      <c r="A5" s="53" t="s">
        <v>24</v>
      </c>
    </row>
    <row r="6" spans="1:2" ht="26.25" customHeight="1">
      <c r="A6" s="52" t="s">
        <v>28</v>
      </c>
    </row>
    <row r="7" spans="1:2" s="48" customFormat="1" ht="205" customHeight="1">
      <c r="A7" s="57" t="s">
        <v>27</v>
      </c>
    </row>
    <row r="8" spans="1:2" s="51" customFormat="1" ht="25">
      <c r="A8" s="52" t="s">
        <v>17</v>
      </c>
    </row>
    <row r="9" spans="1:2" ht="42">
      <c r="A9" s="53" t="s">
        <v>25</v>
      </c>
    </row>
    <row r="10" spans="1:2" s="48" customFormat="1" ht="28" customHeight="1">
      <c r="A10" s="56" t="s">
        <v>23</v>
      </c>
    </row>
    <row r="11" spans="1:2" s="51" customFormat="1" ht="25">
      <c r="A11" s="52" t="s">
        <v>14</v>
      </c>
    </row>
    <row r="12" spans="1:2" ht="28">
      <c r="A12" s="53" t="s">
        <v>22</v>
      </c>
    </row>
    <row r="13" spans="1:2" s="48" customFormat="1" ht="28" customHeight="1">
      <c r="A13" s="56" t="s">
        <v>8</v>
      </c>
    </row>
    <row r="14" spans="1:2" s="51" customFormat="1" ht="25">
      <c r="A14" s="52" t="s">
        <v>18</v>
      </c>
    </row>
    <row r="15" spans="1:2" ht="75" customHeight="1">
      <c r="A15" s="53" t="s">
        <v>19</v>
      </c>
    </row>
    <row r="16" spans="1:2" ht="56">
      <c r="A16" s="53" t="s">
        <v>20</v>
      </c>
    </row>
  </sheetData>
  <hyperlinks>
    <hyperlink ref="A13" r:id="rId1"/>
    <hyperlink ref="A10" r:id="rId2"/>
    <hyperlink ref="A3" r:id="rId3"/>
    <hyperlink ref="A2" r:id="rId4"/>
  </hyperlinks>
  <pageMargins left="0.5" right="0.5" top="0.5" bottom="0.5" header="0.3" footer="0.3"/>
  <pageSetup orientation="portrait"/>
  <drawing r:id="rId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ProjectSchedule</vt:lpstr>
      <vt:lpstr>About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2019-07-19T08:10:23Z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2019-03-19T17:17:07.6273720Z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ae87efaf-4711-40ea-b5db-c90354dd2317</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